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0" yWindow="6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<sst xmlns="http://schemas.openxmlformats.org/spreadsheetml/2006/main" count="124" uniqueCount="91">
  <si>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</si>
  <si>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</si>
  <si>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</si>
  <si>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</si>
  <si>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</si>
  <si>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</si>
  <si>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</si>
  <si>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</si>
  <si>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</si>
  <si>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</si>
  <si>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</si>
  <si>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</si>
  <si>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</si>
  <si>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</si>
  <si>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</si>
  <si>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</si>
  <si>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</si>
  <si>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</si>
  <si>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</si>
  <si>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</si>
  <si>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</si>
  <si>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</si>
  <si>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</si>
  <si>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</si>
  <si>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</si>
  <si>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</si>
  <si>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</si>
  <si>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</si>
  <si>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</si>
  <si>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</si>
  <si>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</si>
  <si>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</si>
  <si>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</si>
  <si>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</si>
  <si>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</si>
  <si>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</si>
  <si>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</si>
  <si>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</si>
  <si>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</si>
  <si>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</si>
  <si>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</si>
  <si>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</si>
  <si>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</si>
  <si>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</si>
  <si>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</si>
  <si>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</si>
  <si>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</si>
  <si>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</si>
  <si>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</si>
  <si>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</si>
  <si>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</si>
  <si>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</si>
  <si>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</si>
  <si>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</si>
  <si>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</si>
  <si>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</si>
  <si>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</si>
  <si>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</si>
  <si>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</si>
  <si>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 ras</t>
  </si>
  <si>
    <t>25° 10' 47.9"</t>
  </si>
  <si>
    <t>100° 20' 36.3"</t>
  </si>
  <si>
    <t>2320 m</t>
  </si>
  <si>
    <t>21.09.2006</t>
  </si>
  <si>
    <t>OTU 1</t>
  </si>
  <si>
    <t>Myrsine sp. (africana?)</t>
  </si>
  <si>
    <t>OTU 3</t>
  </si>
  <si>
    <t>OTU 4</t>
  </si>
  <si>
    <t>OTU 5</t>
  </si>
  <si>
    <t>Quercus sp.</t>
  </si>
  <si>
    <t>Castanopsis sp.</t>
  </si>
  <si>
    <t>Hibiscus sp.</t>
  </si>
  <si>
    <t>Cotoneaster sp.</t>
  </si>
  <si>
    <t>OTU 10</t>
  </si>
  <si>
    <t>OTU 11</t>
  </si>
  <si>
    <t>OTU 12</t>
  </si>
  <si>
    <t>Osteomeles sp.</t>
  </si>
  <si>
    <t>OTU 14</t>
  </si>
  <si>
    <t>OTU 15</t>
  </si>
  <si>
    <t>OTU 16</t>
  </si>
  <si>
    <t>Coriaria sp.</t>
  </si>
  <si>
    <t>OTU 18</t>
  </si>
  <si>
    <t>Cinnamomum sp.</t>
  </si>
  <si>
    <t>Acer sp.</t>
  </si>
  <si>
    <t>OTU 21</t>
  </si>
  <si>
    <t>OTU 22</t>
  </si>
  <si>
    <t>Diospyros sp.</t>
  </si>
  <si>
    <t>OTU 25</t>
  </si>
  <si>
    <t>Ligustrum sp.</t>
  </si>
  <si>
    <t>OTU 27</t>
  </si>
  <si>
    <t>Weibaoshan, Weishan County, Yunnan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</si>
</sst>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3">
      <pane xSplit="4180" ySplit="2500" topLeftCell="A1" activePane="topRight" state="split"/>
      <selection pane="topLeft" activeCell="A3" sqref="A3:AH33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90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0.33</v>
      </c>
      <c r="O7">
        <v>0.33</v>
      </c>
      <c r="P7">
        <v>0.33</v>
      </c>
      <c r="Q7">
        <v>0</v>
      </c>
      <c r="R7">
        <v>0</v>
      </c>
      <c r="S7" s="58">
        <v>0</v>
      </c>
      <c r="T7">
        <v>0</v>
      </c>
      <c r="U7">
        <v>0.33</v>
      </c>
      <c r="V7">
        <v>0.33</v>
      </c>
      <c r="W7" s="58">
        <v>0.33</v>
      </c>
      <c r="X7">
        <v>0</v>
      </c>
      <c r="Y7">
        <v>0</v>
      </c>
      <c r="Z7" s="58">
        <v>1</v>
      </c>
      <c r="AA7">
        <v>0</v>
      </c>
      <c r="AB7">
        <v>0.5</v>
      </c>
      <c r="AC7">
        <v>0.5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0</v>
      </c>
      <c r="F8">
        <v>1</v>
      </c>
      <c r="G8">
        <v>0</v>
      </c>
      <c r="H8">
        <v>1</v>
      </c>
      <c r="I8">
        <v>0</v>
      </c>
      <c r="J8" s="55">
        <v>0</v>
      </c>
      <c r="K8">
        <v>0</v>
      </c>
      <c r="L8">
        <v>0.33</v>
      </c>
      <c r="M8">
        <v>0.33</v>
      </c>
      <c r="N8">
        <v>0.33</v>
      </c>
      <c r="O8">
        <v>0</v>
      </c>
      <c r="P8">
        <v>0</v>
      </c>
      <c r="Q8">
        <v>0</v>
      </c>
      <c r="R8">
        <v>0</v>
      </c>
      <c r="S8" s="55">
        <v>0</v>
      </c>
      <c r="T8">
        <v>0</v>
      </c>
      <c r="U8">
        <v>0.5</v>
      </c>
      <c r="V8">
        <v>0.5</v>
      </c>
      <c r="W8" s="55">
        <v>0</v>
      </c>
      <c r="X8">
        <v>0</v>
      </c>
      <c r="Y8">
        <v>0</v>
      </c>
      <c r="Z8" s="55">
        <v>1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0.5</v>
      </c>
      <c r="AG8">
        <v>0.5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1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0</v>
      </c>
      <c r="F9">
        <v>0.5</v>
      </c>
      <c r="G9">
        <v>0</v>
      </c>
      <c r="H9">
        <v>0</v>
      </c>
      <c r="I9">
        <v>1</v>
      </c>
      <c r="J9" s="55">
        <v>0</v>
      </c>
      <c r="K9">
        <v>0</v>
      </c>
      <c r="L9">
        <v>0</v>
      </c>
      <c r="M9">
        <v>0</v>
      </c>
      <c r="N9">
        <v>0</v>
      </c>
      <c r="O9">
        <v>0.33</v>
      </c>
      <c r="P9">
        <v>0.33</v>
      </c>
      <c r="Q9">
        <v>0.33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</v>
      </c>
      <c r="Z9" s="55">
        <v>1</v>
      </c>
      <c r="AA9">
        <v>0</v>
      </c>
      <c r="AB9">
        <v>0</v>
      </c>
      <c r="AC9">
        <v>0.5</v>
      </c>
      <c r="AD9">
        <v>0.5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0</v>
      </c>
      <c r="F10">
        <v>0.5</v>
      </c>
      <c r="G10">
        <v>0</v>
      </c>
      <c r="H10">
        <v>1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0.33</v>
      </c>
      <c r="O10">
        <v>0.33</v>
      </c>
      <c r="P10">
        <v>0.33</v>
      </c>
      <c r="Q10">
        <v>0</v>
      </c>
      <c r="R10">
        <v>0</v>
      </c>
      <c r="S10" s="55">
        <v>0</v>
      </c>
      <c r="T10">
        <v>1</v>
      </c>
      <c r="U10">
        <v>0.5</v>
      </c>
      <c r="V10">
        <v>0.5</v>
      </c>
      <c r="W10" s="55">
        <v>0</v>
      </c>
      <c r="X10">
        <v>0</v>
      </c>
      <c r="Y10">
        <v>0</v>
      </c>
      <c r="Z10" s="55">
        <v>1</v>
      </c>
      <c r="AA10">
        <v>0</v>
      </c>
      <c r="AB10">
        <v>0.33</v>
      </c>
      <c r="AC10">
        <v>0.33</v>
      </c>
      <c r="AD10">
        <v>0.33</v>
      </c>
      <c r="AE10" s="55">
        <v>0</v>
      </c>
      <c r="AF10">
        <v>0.5</v>
      </c>
      <c r="AG10">
        <v>0.5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1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0.5</v>
      </c>
      <c r="P11">
        <v>0.5</v>
      </c>
      <c r="Q11">
        <v>0</v>
      </c>
      <c r="R11">
        <v>0</v>
      </c>
      <c r="S11" s="55">
        <v>0</v>
      </c>
      <c r="T11">
        <v>0</v>
      </c>
      <c r="U11">
        <v>0</v>
      </c>
      <c r="V11">
        <v>0.5</v>
      </c>
      <c r="W11" s="55">
        <v>0.5</v>
      </c>
      <c r="X11">
        <v>0</v>
      </c>
      <c r="Y11">
        <v>0</v>
      </c>
      <c r="Z11" s="55">
        <v>1</v>
      </c>
      <c r="AA11">
        <v>0</v>
      </c>
      <c r="AB11">
        <v>0</v>
      </c>
      <c r="AC11">
        <v>0</v>
      </c>
      <c r="AD11">
        <v>0</v>
      </c>
      <c r="AE11" s="55">
        <v>1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0</v>
      </c>
      <c r="F12">
        <v>1</v>
      </c>
      <c r="G12">
        <v>0.5</v>
      </c>
      <c r="H12">
        <v>1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0.5</v>
      </c>
      <c r="Z12" s="55">
        <v>0.5</v>
      </c>
      <c r="AA12">
        <v>0</v>
      </c>
      <c r="AB12">
        <v>0.5</v>
      </c>
      <c r="AC12">
        <v>0.5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0.5</v>
      </c>
      <c r="Q13">
        <v>0.5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</v>
      </c>
      <c r="Z13" s="55">
        <v>1</v>
      </c>
      <c r="AA13">
        <v>0</v>
      </c>
      <c r="AB13">
        <v>0</v>
      </c>
      <c r="AC13">
        <v>0</v>
      </c>
      <c r="AD13">
        <v>1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0</v>
      </c>
      <c r="D14" s="55">
        <v>1</v>
      </c>
      <c r="E14">
        <v>0</v>
      </c>
      <c r="F14">
        <v>0.5</v>
      </c>
      <c r="G14">
        <v>0.5</v>
      </c>
      <c r="H14">
        <v>0.5</v>
      </c>
      <c r="I14">
        <v>0.5</v>
      </c>
      <c r="J14" s="55">
        <v>0.5</v>
      </c>
      <c r="K14">
        <v>0</v>
      </c>
      <c r="L14">
        <v>0</v>
      </c>
      <c r="M14">
        <v>0</v>
      </c>
      <c r="N14">
        <v>0</v>
      </c>
      <c r="O14">
        <v>0.33</v>
      </c>
      <c r="P14">
        <v>0.33</v>
      </c>
      <c r="Q14">
        <v>0.33</v>
      </c>
      <c r="R14">
        <v>0</v>
      </c>
      <c r="S14" s="55">
        <v>0</v>
      </c>
      <c r="T14">
        <v>0</v>
      </c>
      <c r="U14">
        <v>0</v>
      </c>
      <c r="V14">
        <v>1</v>
      </c>
      <c r="W14" s="55">
        <v>0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1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>
        <v>0</v>
      </c>
      <c r="L15">
        <v>0</v>
      </c>
      <c r="M15">
        <v>0.5</v>
      </c>
      <c r="N15">
        <v>0.5</v>
      </c>
      <c r="O15">
        <v>0</v>
      </c>
      <c r="P15">
        <v>0</v>
      </c>
      <c r="Q15">
        <v>0</v>
      </c>
      <c r="R15">
        <v>0</v>
      </c>
      <c r="S15" s="55">
        <v>0</v>
      </c>
      <c r="T15">
        <v>0</v>
      </c>
      <c r="U15">
        <v>0</v>
      </c>
      <c r="V15">
        <v>0.5</v>
      </c>
      <c r="W15" s="55">
        <v>0.5</v>
      </c>
      <c r="X15">
        <v>0</v>
      </c>
      <c r="Y15">
        <v>0</v>
      </c>
      <c r="Z15" s="55">
        <v>1</v>
      </c>
      <c r="AA15">
        <v>0</v>
      </c>
      <c r="AB15">
        <v>1</v>
      </c>
      <c r="AC15">
        <v>0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0</v>
      </c>
      <c r="F16">
        <v>0.5</v>
      </c>
      <c r="G16">
        <v>0.5</v>
      </c>
      <c r="H16">
        <v>0.5</v>
      </c>
      <c r="I16">
        <v>0.5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0.5</v>
      </c>
      <c r="R16">
        <v>0.5</v>
      </c>
      <c r="S16" s="55">
        <v>0</v>
      </c>
      <c r="T16">
        <v>0</v>
      </c>
      <c r="U16">
        <v>0.33</v>
      </c>
      <c r="V16">
        <v>0.33</v>
      </c>
      <c r="W16" s="55">
        <v>0.33</v>
      </c>
      <c r="X16">
        <v>0</v>
      </c>
      <c r="Y16">
        <v>0</v>
      </c>
      <c r="Z16" s="55">
        <v>1</v>
      </c>
      <c r="AA16">
        <v>0</v>
      </c>
      <c r="AB16">
        <v>0.5</v>
      </c>
      <c r="AC16">
        <v>0.5</v>
      </c>
      <c r="AD16">
        <v>0</v>
      </c>
      <c r="AE16" s="55">
        <v>0</v>
      </c>
      <c r="AF16">
        <v>0.5</v>
      </c>
      <c r="AG16">
        <v>0.5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1</v>
      </c>
      <c r="BF16">
        <f t="shared" si="25"/>
        <v>1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1</v>
      </c>
      <c r="D17" s="55">
        <v>0</v>
      </c>
      <c r="E17">
        <v>0</v>
      </c>
      <c r="F17">
        <v>1</v>
      </c>
      <c r="G17">
        <v>0</v>
      </c>
      <c r="H17">
        <v>1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0.5</v>
      </c>
      <c r="P17">
        <v>0.5</v>
      </c>
      <c r="Q17">
        <v>0</v>
      </c>
      <c r="R17">
        <v>0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0.33</v>
      </c>
      <c r="Y17">
        <v>0.33</v>
      </c>
      <c r="Z17" s="55">
        <v>0.33</v>
      </c>
      <c r="AA17">
        <v>0</v>
      </c>
      <c r="AB17">
        <v>0.5</v>
      </c>
      <c r="AC17">
        <v>0.5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1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1</v>
      </c>
      <c r="D18" s="55">
        <v>0</v>
      </c>
      <c r="E18">
        <v>0</v>
      </c>
      <c r="F18">
        <v>1</v>
      </c>
      <c r="G18">
        <v>0</v>
      </c>
      <c r="H18">
        <v>1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0.5</v>
      </c>
      <c r="R18">
        <v>0.5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0.5</v>
      </c>
      <c r="Z18" s="55">
        <v>0.5</v>
      </c>
      <c r="AA18">
        <v>0</v>
      </c>
      <c r="AB18">
        <v>0.5</v>
      </c>
      <c r="AC18">
        <v>0.5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55">
        <v>0</v>
      </c>
      <c r="T19">
        <v>0</v>
      </c>
      <c r="U19">
        <v>0.5</v>
      </c>
      <c r="V19">
        <v>0.5</v>
      </c>
      <c r="W19" s="55">
        <v>0</v>
      </c>
      <c r="X19">
        <v>0</v>
      </c>
      <c r="Y19">
        <v>0.5</v>
      </c>
      <c r="Z19" s="55">
        <v>0.5</v>
      </c>
      <c r="AA19">
        <v>0</v>
      </c>
      <c r="AB19">
        <v>0.5</v>
      </c>
      <c r="AC19">
        <v>0.5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1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0</v>
      </c>
      <c r="F20">
        <v>1</v>
      </c>
      <c r="G20">
        <v>0</v>
      </c>
      <c r="H20">
        <v>0</v>
      </c>
      <c r="I20">
        <v>1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0.33</v>
      </c>
      <c r="R20">
        <v>0.33</v>
      </c>
      <c r="S20" s="55">
        <v>0.33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1</v>
      </c>
      <c r="Z20" s="55">
        <v>0</v>
      </c>
      <c r="AA20">
        <v>0</v>
      </c>
      <c r="AB20">
        <v>0</v>
      </c>
      <c r="AC20">
        <v>0</v>
      </c>
      <c r="AD20">
        <v>0</v>
      </c>
      <c r="AE20" s="55">
        <v>1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1</v>
      </c>
      <c r="BF20">
        <f t="shared" si="25"/>
        <v>1</v>
      </c>
      <c r="BG20">
        <f t="shared" si="26"/>
        <v>1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0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78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55">
        <v>1</v>
      </c>
      <c r="T21">
        <v>0</v>
      </c>
      <c r="U21">
        <v>0</v>
      </c>
      <c r="V21">
        <v>1</v>
      </c>
      <c r="W21" s="55">
        <v>0</v>
      </c>
      <c r="X21">
        <v>0</v>
      </c>
      <c r="Y21">
        <v>0</v>
      </c>
      <c r="Z21" s="55">
        <v>1</v>
      </c>
      <c r="AA21">
        <v>0</v>
      </c>
      <c r="AB21">
        <v>0</v>
      </c>
      <c r="AC21">
        <v>1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79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0.5</v>
      </c>
      <c r="P22">
        <v>0.5</v>
      </c>
      <c r="Q22">
        <v>0</v>
      </c>
      <c r="R22">
        <v>0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0.5</v>
      </c>
      <c r="Z22" s="55">
        <v>0.5</v>
      </c>
      <c r="AA22">
        <v>0</v>
      </c>
      <c r="AB22">
        <v>1</v>
      </c>
      <c r="AC22">
        <v>0</v>
      </c>
      <c r="AD22">
        <v>0</v>
      </c>
      <c r="AE22" s="55">
        <v>0</v>
      </c>
      <c r="AF22">
        <v>0</v>
      </c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80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0.5</v>
      </c>
      <c r="Q23">
        <v>0.5</v>
      </c>
      <c r="R23">
        <v>0</v>
      </c>
      <c r="S23" s="55">
        <v>0</v>
      </c>
      <c r="T23">
        <v>0</v>
      </c>
      <c r="U23">
        <v>0</v>
      </c>
      <c r="V23">
        <v>0.5</v>
      </c>
      <c r="W23" s="55">
        <v>0.5</v>
      </c>
      <c r="X23">
        <v>0</v>
      </c>
      <c r="Y23">
        <v>0.5</v>
      </c>
      <c r="Z23" s="55">
        <v>0.5</v>
      </c>
      <c r="AA23">
        <v>0</v>
      </c>
      <c r="AB23">
        <v>1</v>
      </c>
      <c r="AC23">
        <v>0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81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0</v>
      </c>
      <c r="AD24">
        <v>0.5</v>
      </c>
      <c r="AE24" s="55">
        <v>0.5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82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0.33</v>
      </c>
      <c r="Q25">
        <v>0.33</v>
      </c>
      <c r="R25">
        <v>0.33</v>
      </c>
      <c r="S25" s="55">
        <v>0</v>
      </c>
      <c r="T25">
        <v>0</v>
      </c>
      <c r="U25">
        <v>0</v>
      </c>
      <c r="V25">
        <v>0.5</v>
      </c>
      <c r="W25" s="55">
        <v>0.5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1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1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83</v>
      </c>
      <c r="C26">
        <v>0.5</v>
      </c>
      <c r="D26" s="55">
        <v>0.5</v>
      </c>
      <c r="E26">
        <v>0</v>
      </c>
      <c r="F26">
        <v>0.5</v>
      </c>
      <c r="G26">
        <v>0.5</v>
      </c>
      <c r="H26">
        <v>0.5</v>
      </c>
      <c r="I26">
        <v>0.5</v>
      </c>
      <c r="J26" s="55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0.5</v>
      </c>
      <c r="S26" s="55">
        <v>0.5</v>
      </c>
      <c r="T26">
        <v>0</v>
      </c>
      <c r="U26">
        <v>0</v>
      </c>
      <c r="V26">
        <v>0</v>
      </c>
      <c r="W26" s="55">
        <v>1</v>
      </c>
      <c r="X26">
        <v>1</v>
      </c>
      <c r="Y26">
        <v>0</v>
      </c>
      <c r="Z26" s="55">
        <v>0</v>
      </c>
      <c r="AA26">
        <v>0</v>
      </c>
      <c r="AB26">
        <v>1</v>
      </c>
      <c r="AC26">
        <v>0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1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1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84</v>
      </c>
      <c r="C27">
        <v>1</v>
      </c>
      <c r="D27" s="55">
        <v>0</v>
      </c>
      <c r="E27">
        <v>0</v>
      </c>
      <c r="F27">
        <v>1</v>
      </c>
      <c r="G27">
        <v>1</v>
      </c>
      <c r="H27">
        <v>0</v>
      </c>
      <c r="I27">
        <v>1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0.33</v>
      </c>
      <c r="P27">
        <v>0.33</v>
      </c>
      <c r="Q27">
        <v>0.33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0.5</v>
      </c>
      <c r="AC27">
        <v>0.5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85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0.33</v>
      </c>
      <c r="P28">
        <v>0.33</v>
      </c>
      <c r="Q28">
        <v>0.33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0.5</v>
      </c>
      <c r="AC28">
        <v>0.5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86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0.5</v>
      </c>
      <c r="S29" s="55">
        <v>0.5</v>
      </c>
      <c r="T29">
        <v>0</v>
      </c>
      <c r="U29">
        <v>0</v>
      </c>
      <c r="V29">
        <v>0</v>
      </c>
      <c r="W29" s="55">
        <v>1</v>
      </c>
      <c r="X29">
        <v>0</v>
      </c>
      <c r="Y29">
        <v>0.5</v>
      </c>
      <c r="Z29" s="55">
        <v>0.5</v>
      </c>
      <c r="AA29">
        <v>0</v>
      </c>
      <c r="AB29">
        <v>1</v>
      </c>
      <c r="AC29">
        <v>0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1</v>
      </c>
      <c r="BG29">
        <f t="shared" si="26"/>
        <v>1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82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0.5</v>
      </c>
      <c r="Q30">
        <v>0.5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0.5</v>
      </c>
      <c r="AD30">
        <v>0.5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87</v>
      </c>
      <c r="C31">
        <v>1</v>
      </c>
      <c r="D31" s="55">
        <v>0</v>
      </c>
      <c r="E31">
        <v>0</v>
      </c>
      <c r="F31">
        <v>1</v>
      </c>
      <c r="G31">
        <v>0.5</v>
      </c>
      <c r="H31">
        <v>0.5</v>
      </c>
      <c r="I31">
        <v>0.5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0.33</v>
      </c>
      <c r="P31">
        <v>0.33</v>
      </c>
      <c r="Q31">
        <v>0.33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0.33</v>
      </c>
      <c r="Y31">
        <v>0.33</v>
      </c>
      <c r="Z31" s="55">
        <v>0.33</v>
      </c>
      <c r="AA31">
        <v>0</v>
      </c>
      <c r="AB31">
        <v>0.5</v>
      </c>
      <c r="AC31">
        <v>0.5</v>
      </c>
      <c r="AD31">
        <v>0</v>
      </c>
      <c r="AE31" s="55">
        <v>0</v>
      </c>
      <c r="AF31">
        <v>0</v>
      </c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1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1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88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0.5</v>
      </c>
      <c r="Q32">
        <v>0.5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1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89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0.5</v>
      </c>
      <c r="Q33">
        <v>0.5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</v>
      </c>
      <c r="Z33" s="55">
        <v>1</v>
      </c>
      <c r="AA33">
        <v>0</v>
      </c>
      <c r="AB33">
        <v>0</v>
      </c>
      <c r="AC33">
        <v>0.5</v>
      </c>
      <c r="AD33">
        <v>0.5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aca="true" t="shared" si="43" ref="A34:A72">IF(B34&gt;0,A33+1,)</f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27</v>
      </c>
      <c r="AR108" s="7">
        <f t="shared" si="91"/>
        <v>27</v>
      </c>
      <c r="AS108" s="7">
        <f t="shared" si="91"/>
        <v>15</v>
      </c>
      <c r="AT108" s="7">
        <f t="shared" si="91"/>
        <v>12</v>
      </c>
      <c r="AU108" s="7">
        <f t="shared" si="91"/>
        <v>6</v>
      </c>
      <c r="AV108" s="7">
        <f t="shared" si="91"/>
        <v>9</v>
      </c>
      <c r="AW108" s="7">
        <f t="shared" si="91"/>
        <v>7</v>
      </c>
      <c r="AX108" s="7">
        <f t="shared" si="91"/>
        <v>2</v>
      </c>
      <c r="AY108" s="7">
        <f t="shared" si="91"/>
        <v>1</v>
      </c>
      <c r="AZ108" s="7">
        <f t="shared" si="91"/>
        <v>1</v>
      </c>
      <c r="BA108" s="7">
        <f t="shared" si="91"/>
        <v>2</v>
      </c>
      <c r="BB108" s="7">
        <f t="shared" si="91"/>
        <v>4</v>
      </c>
      <c r="BC108" s="7">
        <f t="shared" si="91"/>
        <v>10</v>
      </c>
      <c r="BD108" s="7">
        <f t="shared" si="91"/>
        <v>16</v>
      </c>
      <c r="BE108" s="7">
        <f t="shared" si="91"/>
        <v>15</v>
      </c>
      <c r="BF108" s="7">
        <f t="shared" si="91"/>
        <v>7</v>
      </c>
      <c r="BG108" s="7">
        <f t="shared" si="91"/>
        <v>4</v>
      </c>
      <c r="BH108" s="7">
        <f t="shared" si="91"/>
        <v>1</v>
      </c>
      <c r="BI108" s="7">
        <f t="shared" si="91"/>
        <v>5</v>
      </c>
      <c r="BJ108" s="7">
        <f t="shared" si="91"/>
        <v>12</v>
      </c>
      <c r="BK108" s="7">
        <f t="shared" si="91"/>
        <v>22</v>
      </c>
      <c r="BL108" s="7">
        <f t="shared" si="91"/>
        <v>3</v>
      </c>
      <c r="BM108" s="7">
        <f t="shared" si="91"/>
        <v>9</v>
      </c>
      <c r="BN108" s="7">
        <f t="shared" si="91"/>
        <v>25</v>
      </c>
      <c r="BO108" s="7">
        <f t="shared" si="91"/>
        <v>0</v>
      </c>
      <c r="BP108" s="7">
        <f t="shared" si="91"/>
        <v>16</v>
      </c>
      <c r="BQ108" s="7">
        <f t="shared" si="91"/>
        <v>17</v>
      </c>
      <c r="BR108" s="7">
        <f t="shared" si="91"/>
        <v>6</v>
      </c>
      <c r="BS108" s="7">
        <f t="shared" si="91"/>
        <v>3</v>
      </c>
      <c r="BT108" s="7">
        <f t="shared" si="91"/>
        <v>3</v>
      </c>
      <c r="BU108" s="7">
        <f t="shared" si="91"/>
        <v>27</v>
      </c>
      <c r="BV108" s="7">
        <f t="shared" si="91"/>
        <v>2</v>
      </c>
      <c r="BW108" s="8" t="s">
        <v>39</v>
      </c>
      <c r="BX108" s="8">
        <f>SUM(BX7:BX107)</f>
        <v>27</v>
      </c>
      <c r="BY108" s="8">
        <f aca="true" t="shared" si="92" ref="BY108:CD108">SUM(BY7:BY107)</f>
        <v>27</v>
      </c>
      <c r="BZ108" s="8">
        <f t="shared" si="92"/>
        <v>27</v>
      </c>
      <c r="CA108" s="8">
        <f t="shared" si="92"/>
        <v>27</v>
      </c>
      <c r="CB108" s="8">
        <f t="shared" si="92"/>
        <v>27</v>
      </c>
      <c r="CC108" s="8">
        <f t="shared" si="92"/>
        <v>27</v>
      </c>
      <c r="CD108" s="8">
        <f t="shared" si="92"/>
        <v>27</v>
      </c>
    </row>
    <row r="109" spans="1:40" ht="12.75">
      <c r="A109" s="7"/>
      <c r="B109" s="57" t="s">
        <v>40</v>
      </c>
      <c r="C109" s="8"/>
      <c r="D109" s="59">
        <f>SUM(D7:D107)</f>
        <v>1.5</v>
      </c>
      <c r="E109" s="1">
        <f aca="true" t="shared" si="93" ref="E109:AH109">SUM(E7:E107)</f>
        <v>15</v>
      </c>
      <c r="F109" s="1">
        <f>SUM(F7:F107)</f>
        <v>9.5</v>
      </c>
      <c r="G109" s="1">
        <f t="shared" si="93"/>
        <v>3.5</v>
      </c>
      <c r="H109" s="1">
        <f t="shared" si="93"/>
        <v>7</v>
      </c>
      <c r="I109" s="1">
        <f t="shared" si="93"/>
        <v>5</v>
      </c>
      <c r="J109" s="59">
        <f t="shared" si="93"/>
        <v>1.5</v>
      </c>
      <c r="K109" s="1">
        <f t="shared" si="93"/>
        <v>1</v>
      </c>
      <c r="L109" s="1">
        <f t="shared" si="93"/>
        <v>0.33</v>
      </c>
      <c r="M109" s="1">
        <f t="shared" si="93"/>
        <v>0.8300000000000001</v>
      </c>
      <c r="N109" s="1">
        <f t="shared" si="93"/>
        <v>1.49</v>
      </c>
      <c r="O109" s="1">
        <f t="shared" si="93"/>
        <v>3.8100000000000005</v>
      </c>
      <c r="P109" s="1">
        <f t="shared" si="93"/>
        <v>6.64</v>
      </c>
      <c r="Q109" s="1">
        <f t="shared" si="93"/>
        <v>6.8100000000000005</v>
      </c>
      <c r="R109" s="1">
        <f t="shared" si="93"/>
        <v>3.66</v>
      </c>
      <c r="S109" s="59">
        <f t="shared" si="93"/>
        <v>2.33</v>
      </c>
      <c r="T109" s="1">
        <f t="shared" si="93"/>
        <v>1</v>
      </c>
      <c r="U109" s="1">
        <f t="shared" si="93"/>
        <v>2.16</v>
      </c>
      <c r="V109" s="1">
        <f t="shared" si="93"/>
        <v>6.66</v>
      </c>
      <c r="W109" s="59">
        <f t="shared" si="93"/>
        <v>18.16</v>
      </c>
      <c r="X109" s="1">
        <f t="shared" si="93"/>
        <v>1.6600000000000001</v>
      </c>
      <c r="Y109" s="1">
        <f t="shared" si="93"/>
        <v>4.66</v>
      </c>
      <c r="Z109" s="59">
        <f t="shared" si="93"/>
        <v>20.659999999999997</v>
      </c>
      <c r="AA109" s="1">
        <f t="shared" si="93"/>
        <v>0</v>
      </c>
      <c r="AB109" s="1">
        <f t="shared" si="93"/>
        <v>10.83</v>
      </c>
      <c r="AC109" s="1">
        <f t="shared" si="93"/>
        <v>10.33</v>
      </c>
      <c r="AD109" s="1">
        <f t="shared" si="93"/>
        <v>3.33</v>
      </c>
      <c r="AE109" s="59">
        <f t="shared" si="93"/>
        <v>2.5</v>
      </c>
      <c r="AF109" s="1">
        <f t="shared" si="93"/>
        <v>1.5</v>
      </c>
      <c r="AG109" s="1">
        <f t="shared" si="93"/>
        <v>24.5</v>
      </c>
      <c r="AH109" s="59">
        <f t="shared" si="93"/>
        <v>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27</v>
      </c>
      <c r="E110" s="1">
        <f>BY108</f>
        <v>27</v>
      </c>
      <c r="F110" s="1">
        <f>BY108</f>
        <v>27</v>
      </c>
      <c r="G110" s="1">
        <f>BY108</f>
        <v>27</v>
      </c>
      <c r="H110" s="1">
        <f>BY108</f>
        <v>27</v>
      </c>
      <c r="I110" s="1">
        <f>BY108</f>
        <v>27</v>
      </c>
      <c r="J110" s="59">
        <f>BY108</f>
        <v>27</v>
      </c>
      <c r="K110" s="2">
        <f>BZ108</f>
        <v>27</v>
      </c>
      <c r="L110" s="2">
        <f>BZ108</f>
        <v>27</v>
      </c>
      <c r="M110" s="2">
        <f>BZ108</f>
        <v>27</v>
      </c>
      <c r="N110" s="2">
        <f>BZ108</f>
        <v>27</v>
      </c>
      <c r="O110" s="2">
        <f>BZ108</f>
        <v>27</v>
      </c>
      <c r="P110" s="2">
        <f>BZ108</f>
        <v>27</v>
      </c>
      <c r="Q110" s="2">
        <f>BZ108</f>
        <v>27</v>
      </c>
      <c r="R110" s="2">
        <f>BZ108</f>
        <v>27</v>
      </c>
      <c r="S110" s="60">
        <f>BZ108</f>
        <v>27</v>
      </c>
      <c r="T110" s="3">
        <f>CA108</f>
        <v>27</v>
      </c>
      <c r="U110" s="3">
        <f>CA108</f>
        <v>27</v>
      </c>
      <c r="V110" s="3">
        <f>CA108</f>
        <v>27</v>
      </c>
      <c r="W110" s="61">
        <f>CA108</f>
        <v>27</v>
      </c>
      <c r="X110" s="8">
        <f>CB108</f>
        <v>27</v>
      </c>
      <c r="Y110" s="8">
        <f>CB108</f>
        <v>27</v>
      </c>
      <c r="Z110" s="57">
        <f>CB108</f>
        <v>27</v>
      </c>
      <c r="AA110" s="5">
        <f>CC108</f>
        <v>27</v>
      </c>
      <c r="AB110" s="5">
        <f>CC108</f>
        <v>27</v>
      </c>
      <c r="AC110" s="5">
        <f>CC108</f>
        <v>27</v>
      </c>
      <c r="AD110" s="5">
        <f>CC108</f>
        <v>27</v>
      </c>
      <c r="AE110" s="63">
        <f>CC108</f>
        <v>27</v>
      </c>
      <c r="AF110" s="6">
        <f>CD108</f>
        <v>27</v>
      </c>
      <c r="AG110" s="6">
        <f>CD108</f>
        <v>27</v>
      </c>
      <c r="AH110" s="64">
        <f>CD108</f>
        <v>27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5.555555555555555</v>
      </c>
      <c r="E112" s="47">
        <f>(E109/BY108)*100</f>
        <v>55.55555555555556</v>
      </c>
      <c r="F112" s="47">
        <f>(F109/BY108)*100</f>
        <v>35.18518518518518</v>
      </c>
      <c r="G112" s="47">
        <f>(G109/BY108)*100</f>
        <v>12.962962962962962</v>
      </c>
      <c r="H112" s="47">
        <f>(H109/BY108)*100</f>
        <v>25.925925925925924</v>
      </c>
      <c r="I112" s="47">
        <f>(I109/BY108)*100</f>
        <v>18.51851851851852</v>
      </c>
      <c r="J112" s="47">
        <f>(J109/BY108)*100</f>
        <v>5.555555555555555</v>
      </c>
      <c r="K112" s="47">
        <f>(K109/BZ108)*100</f>
        <v>3.7037037037037033</v>
      </c>
      <c r="L112" s="47">
        <f>(L109/BZ108)*100</f>
        <v>1.2222222222222223</v>
      </c>
      <c r="M112" s="47">
        <f>(M109/BZ108)*100</f>
        <v>3.0740740740740744</v>
      </c>
      <c r="N112" s="47">
        <f>(N109/BZ108)*100</f>
        <v>5.518518518518518</v>
      </c>
      <c r="O112" s="47">
        <f>(O109/BZ108)*100</f>
        <v>14.111111111111112</v>
      </c>
      <c r="P112" s="47">
        <f>(P109/BZ108)*100</f>
        <v>24.59259259259259</v>
      </c>
      <c r="Q112" s="47">
        <f>(Q109/BZ108)*100</f>
        <v>25.222222222222225</v>
      </c>
      <c r="R112" s="47">
        <f>(R109/BZ108)*100</f>
        <v>13.555555555555557</v>
      </c>
      <c r="S112" s="47">
        <f>(S109/BZ108)*100</f>
        <v>8.62962962962963</v>
      </c>
      <c r="T112" s="47">
        <f>(T109/CA108)*100</f>
        <v>3.7037037037037033</v>
      </c>
      <c r="U112" s="47">
        <f>(U109/CA108)*100</f>
        <v>8</v>
      </c>
      <c r="V112" s="47">
        <f>(V109/CA108)*100</f>
        <v>24.666666666666668</v>
      </c>
      <c r="W112" s="47">
        <f>(W109/CA108)*100</f>
        <v>67.25925925925927</v>
      </c>
      <c r="X112" s="47">
        <f>(X109/CB108)*100</f>
        <v>6.148148148148149</v>
      </c>
      <c r="Y112" s="47">
        <f>(Y109/CB108)*100</f>
        <v>17.25925925925926</v>
      </c>
      <c r="Z112" s="47">
        <f>(Z109/CB108)*100</f>
        <v>76.5185185185185</v>
      </c>
      <c r="AA112" s="47">
        <f>(AA109/CC108)*100</f>
        <v>0</v>
      </c>
      <c r="AB112" s="47">
        <f>(AB109/CC108)*100</f>
        <v>40.111111111111114</v>
      </c>
      <c r="AC112" s="47">
        <f>(AC109/CC108)*100</f>
        <v>38.25925925925926</v>
      </c>
      <c r="AD112" s="47">
        <f>(AD109/CC108)*100</f>
        <v>12.333333333333334</v>
      </c>
      <c r="AE112" s="47">
        <f>(AE109/CC108)*100</f>
        <v>9.25925925925926</v>
      </c>
      <c r="AF112" s="47">
        <f>(AF109/CD108)*100</f>
        <v>5.555555555555555</v>
      </c>
      <c r="AG112" s="47">
        <f>(AG109/CD108)*100</f>
        <v>90.74074074074075</v>
      </c>
      <c r="AH112" s="47">
        <f>(AH109/CD108)*100</f>
        <v>3.7037037037037033</v>
      </c>
      <c r="AP112" t="s">
        <v>55</v>
      </c>
      <c r="AQ112">
        <f>AQ108*7</f>
        <v>189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2010-11-23T03:50:26Z</dcterms:modified>
  <cp:category/>
  <cp:version/>
  <cp:contentType/>
  <cp:contentStatus/>
</cp:coreProperties>
</file>